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Zał. Nr 1" sheetId="1" r:id="rId1"/>
    <sheet name="Arkusz1" sheetId="2" r:id="rId2"/>
    <sheet name="Arkusz2" sheetId="3" r:id="rId3"/>
    <sheet name="Arkusz3" sheetId="4" r:id="rId4"/>
  </sheets>
  <definedNames>
    <definedName name="A">#REF!</definedName>
    <definedName name="ABC">#REF!</definedName>
    <definedName name="_xlnm.Print_Area" localSheetId="0">'Zał. Nr 1'!$A$1:$I$111</definedName>
  </definedNames>
  <calcPr fullCalcOnLoad="1"/>
</workbook>
</file>

<file path=xl/sharedStrings.xml><?xml version="1.0" encoding="utf-8"?>
<sst xmlns="http://schemas.openxmlformats.org/spreadsheetml/2006/main" count="191" uniqueCount="129">
  <si>
    <t>Załącznik Nr 1</t>
  </si>
  <si>
    <t>DOCHODY BUDŻETU GMINY NA 2008 ROK</t>
  </si>
  <si>
    <t>z złotych</t>
  </si>
  <si>
    <t>Dział</t>
  </si>
  <si>
    <t>Rozdział</t>
  </si>
  <si>
    <t>§</t>
  </si>
  <si>
    <t>Źródło dochodów</t>
  </si>
  <si>
    <t>Plan 2008 r.</t>
  </si>
  <si>
    <t>Ogółem</t>
  </si>
  <si>
    <t>w tym:</t>
  </si>
  <si>
    <t>bieżące</t>
  </si>
  <si>
    <t>majątkowe</t>
  </si>
  <si>
    <t>010</t>
  </si>
  <si>
    <t>ROLNICTWO I ŁOWIECTWO</t>
  </si>
  <si>
    <t>01010</t>
  </si>
  <si>
    <t>Infrastruktura wodociągowa i sanitacyjna wsi</t>
  </si>
  <si>
    <t>0830</t>
  </si>
  <si>
    <t>Wpływy z usług</t>
  </si>
  <si>
    <t>0970</t>
  </si>
  <si>
    <t>Wpływy z różnych dochodów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</si>
  <si>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</si>
  <si>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</si>
  <si>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</si>
  <si>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</si>
  <si>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</si>
  <si>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</si>
  <si>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WYTWARZANIE I ZAOPATRYWANIE                                                                                                                                                                        W ENERGIĘ ELEKTRYCZNĄ, GAZ                                  </t>
  </si>
  <si>
    <t>Dostarczanie wody</t>
  </si>
  <si>
    <t>0920</t>
  </si>
  <si>
    <t>Pozostałe odsetki</t>
  </si>
  <si>
    <t>GOSPODARKA MIESZKANIOWA</t>
  </si>
  <si>
    <t>70005</t>
  </si>
  <si>
    <t>Gospodarka gruntami                                             i nieruchomościami</t>
  </si>
  <si>
    <t>0870</t>
  </si>
  <si>
    <t>Wpływy ze sprzedaży składników majątkowych</t>
  </si>
  <si>
    <t>ADMINISTRACJA PUBLICZNA</t>
  </si>
  <si>
    <t>75011</t>
  </si>
  <si>
    <t>Urzędy wojewódzkie</t>
  </si>
  <si>
    <t>Dotacje celowe otrzymane z budżetu państwa na realizację zadań  bieżących z zakresu adminisistracji rządowej oraz innych zadań zleconych gminie ustawami</t>
  </si>
  <si>
    <t>Dochody jednostek samorządu terytorialnego związane z realizacją zadań z zakresu administracji rządowej oraz innych zadań zleconych  ustawami</t>
  </si>
  <si>
    <t>75023</t>
  </si>
  <si>
    <t>Urzędy gmin</t>
  </si>
  <si>
    <t>URZĘDY NACZELNYCH ORGANÓW  WŁADZY PAŃSTWOWEJ, KONTROLI                                                                                                          I OCHRONY PRAWA ORAZ SĄDOWNICTWA</t>
  </si>
  <si>
    <t>75101</t>
  </si>
  <si>
    <t xml:space="preserve">Urzędy naczelnych organów władzy państwowej, kontroli i ochrony prawa </t>
  </si>
  <si>
    <t>754</t>
  </si>
  <si>
    <t>BEZPIECZEŃSTWO PUBLICZNE                                                                                                                                                                            I OCHRONA PRZECIWPOŻAROWA</t>
  </si>
  <si>
    <t>75414</t>
  </si>
  <si>
    <t>Obrona cywilna</t>
  </si>
  <si>
    <t>Dotacje celowe otrzymane z budżetu państwa na realizację zadań  bieżących z zakresu administracji rządowej oraz innych zadań zleconych gminie ustawami</t>
  </si>
  <si>
    <t>DOCHODY OD OSÓB PRAWNYCH, OD OSÓB FIZYCZNYCH I OD INNYCH JRDNOSTEK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</si>
  <si>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</si>
  <si>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</si>
  <si>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</si>
  <si>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</si>
  <si>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</si>
  <si>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podatków     i opłat</t>
  </si>
  <si>
    <t>75615</t>
  </si>
  <si>
    <t>Wpływy z podatku rolnego,podatku leśnego,podatku od czynności cywilnoprawnych, podatków i opłat lokalnyvh od osób prawnychi innych jednostek organiozacyjnych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</si>
  <si>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</si>
  <si>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</si>
  <si>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</si>
  <si>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</si>
  <si>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</si>
  <si>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</si>
  <si>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</si>
  <si>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</si>
  <si>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</si>
  <si>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 prawnych</t>
  </si>
  <si>
    <t>Odsetki od nieterminowych wpłat podatków                                                                                                                                                     i opłat</t>
  </si>
  <si>
    <t>75616</t>
  </si>
  <si>
    <t>Wpływy z podatku rolnego, podatku leśnego, podatku od czynności cywilnoprawnych, podatków i opłat lokalnych od osób fizycznych</t>
  </si>
  <si>
    <t>0360</t>
  </si>
  <si>
    <t>Podatek od spadków i darowizn</t>
  </si>
  <si>
    <t>0430</t>
  </si>
  <si>
    <t>Wpływy z opłaty targowej</t>
  </si>
  <si>
    <t>Podatek od czynności cywilnoprawnych</t>
  </si>
  <si>
    <t>Odsetki od nieterminowych wpłat podatków     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</si>
  <si>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</si>
  <si>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</si>
  <si>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</si>
  <si>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</si>
  <si>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</si>
  <si>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</si>
  <si>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</si>
  <si>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</si>
  <si>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</si>
  <si>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</si>
  <si>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</si>
  <si>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</si>
  <si>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</si>
  <si>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</si>
  <si>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</si>
  <si>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</si>
  <si>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</si>
  <si>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</si>
  <si>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</si>
  <si>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</si>
  <si>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</si>
  <si>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</si>
  <si>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80104</t>
  </si>
  <si>
    <t>Przedszkola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</si>
  <si>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</si>
  <si>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</si>
  <si>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</si>
  <si>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</si>
  <si>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</si>
  <si>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</si>
  <si>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</si>
  <si>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85212</t>
  </si>
  <si>
    <t xml:space="preserve">Świadczenia rodzinne, zaliczka                                                                                                                                                                                                                                 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</si>
  <si>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</si>
  <si>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</si>
  <si>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</si>
  <si>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</si>
  <si>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</si>
  <si>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 zadań  bieżących gmin</t>
  </si>
  <si>
    <t>85219</t>
  </si>
  <si>
    <t>Ośrodki pomocy społecznej</t>
  </si>
  <si>
    <t>900</t>
  </si>
  <si>
    <t>GOSPODARKA KOMUNALNA                                                                                                                                                                                    I OCHRONA ŚRODOWISKA</t>
  </si>
  <si>
    <t>90095</t>
  </si>
  <si>
    <t>Pozostała działalność</t>
  </si>
  <si>
    <t>do zarządzenia Nr 1/08</t>
  </si>
  <si>
    <t>Wójta Gminy Sadkowice</t>
  </si>
  <si>
    <t>z dnia 3 stycznia 2008 r.</t>
  </si>
  <si>
    <t>Wójt Gminy</t>
  </si>
  <si>
    <t>Leszek Jankowski</t>
  </si>
  <si>
    <t>DOCHODY OGÓŁEM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</si>
</sst>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2" fillId="0" borderId="0" xfId="52" applyFont="1" applyAlignment="1">
      <alignment horizontal="center"/>
      <protection/>
    </xf>
    <xf numFmtId="0" fontId="22" fillId="0" borderId="0" xfId="52" applyFont="1" applyAlignment="1">
      <alignment/>
      <protection/>
    </xf>
    <xf numFmtId="0" fontId="23" fillId="0" borderId="0" xfId="52" applyFont="1" applyAlignment="1">
      <alignment/>
      <protection/>
    </xf>
    <xf numFmtId="0" fontId="6" fillId="0" borderId="0" xfId="52" applyAlignment="1">
      <alignment/>
      <protection/>
    </xf>
    <xf numFmtId="0" fontId="6" fillId="0" borderId="0" xfId="52" applyFont="1" applyAlignment="1">
      <alignment/>
      <protection/>
    </xf>
    <xf numFmtId="0" fontId="24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6" fillId="0" borderId="0" xfId="52">
      <alignment/>
      <protection/>
    </xf>
    <xf numFmtId="0" fontId="6" fillId="0" borderId="0" xfId="52" applyFont="1">
      <alignment/>
      <protection/>
    </xf>
    <xf numFmtId="0" fontId="26" fillId="20" borderId="10" xfId="52" applyFont="1" applyFill="1" applyBorder="1">
      <alignment/>
      <protection/>
    </xf>
    <xf numFmtId="0" fontId="26" fillId="0" borderId="11" xfId="52" applyFont="1" applyBorder="1" applyAlignment="1">
      <alignment horizontal="center" vertical="center"/>
      <protection/>
    </xf>
    <xf numFmtId="49" fontId="26" fillId="0" borderId="10" xfId="52" applyNumberFormat="1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/>
      <protection/>
    </xf>
    <xf numFmtId="0" fontId="27" fillId="0" borderId="0" xfId="52" applyFont="1" applyAlignment="1">
      <alignment horizontal="center" vertical="center"/>
      <protection/>
    </xf>
    <xf numFmtId="49" fontId="25" fillId="0" borderId="13" xfId="52" applyNumberFormat="1" applyFont="1" applyBorder="1" applyAlignment="1">
      <alignment horizontal="center" vertical="top" wrapText="1"/>
      <protection/>
    </xf>
    <xf numFmtId="49" fontId="26" fillId="0" borderId="10" xfId="52" applyNumberFormat="1" applyFont="1" applyBorder="1" applyAlignment="1">
      <alignment vertical="top" wrapText="1"/>
      <protection/>
    </xf>
    <xf numFmtId="49" fontId="26" fillId="0" borderId="14" xfId="52" applyNumberFormat="1" applyFont="1" applyBorder="1" applyAlignment="1">
      <alignment horizontal="center" vertical="top" wrapText="1"/>
      <protection/>
    </xf>
    <xf numFmtId="0" fontId="25" fillId="0" borderId="15" xfId="52" applyFont="1" applyBorder="1" applyAlignment="1">
      <alignment vertical="top" wrapText="1"/>
      <protection/>
    </xf>
    <xf numFmtId="41" fontId="25" fillId="0" borderId="13" xfId="52" applyNumberFormat="1" applyFont="1" applyBorder="1" applyAlignment="1">
      <alignment vertical="top" wrapText="1"/>
      <protection/>
    </xf>
    <xf numFmtId="41" fontId="25" fillId="0" borderId="10" xfId="52" applyNumberFormat="1" applyFont="1" applyBorder="1" applyAlignment="1">
      <alignment horizontal="center" vertical="top"/>
      <protection/>
    </xf>
    <xf numFmtId="49" fontId="25" fillId="0" borderId="10" xfId="52" applyNumberFormat="1" applyFont="1" applyBorder="1" applyAlignment="1">
      <alignment horizontal="center" vertical="top" wrapText="1"/>
      <protection/>
    </xf>
    <xf numFmtId="49" fontId="25" fillId="0" borderId="16" xfId="52" applyNumberFormat="1" applyFont="1" applyBorder="1" applyAlignment="1">
      <alignment horizontal="center" vertical="top" wrapText="1"/>
      <protection/>
    </xf>
    <xf numFmtId="49" fontId="25" fillId="0" borderId="15" xfId="52" applyNumberFormat="1" applyFont="1" applyBorder="1" applyAlignment="1">
      <alignment vertical="top" wrapText="1"/>
      <protection/>
    </xf>
    <xf numFmtId="49" fontId="26" fillId="0" borderId="12" xfId="52" applyNumberFormat="1" applyFont="1" applyBorder="1" applyAlignment="1">
      <alignment horizontal="center" vertical="top" wrapText="1"/>
      <protection/>
    </xf>
    <xf numFmtId="0" fontId="26" fillId="0" borderId="10" xfId="52" applyFont="1" applyBorder="1" applyAlignment="1">
      <alignment vertical="top" wrapText="1"/>
      <protection/>
    </xf>
    <xf numFmtId="41" fontId="26" fillId="0" borderId="11" xfId="52" applyNumberFormat="1" applyFont="1" applyBorder="1" applyAlignment="1">
      <alignment vertical="top" wrapText="1"/>
      <protection/>
    </xf>
    <xf numFmtId="41" fontId="26" fillId="0" borderId="10" xfId="52" applyNumberFormat="1" applyFont="1" applyBorder="1" applyAlignment="1">
      <alignment horizontal="center" vertical="top"/>
      <protection/>
    </xf>
    <xf numFmtId="49" fontId="25" fillId="0" borderId="17" xfId="52" applyNumberFormat="1" applyFont="1" applyBorder="1" applyAlignment="1">
      <alignment horizontal="center" vertical="top" wrapText="1"/>
      <protection/>
    </xf>
    <xf numFmtId="49" fontId="25" fillId="0" borderId="17" xfId="52" applyNumberFormat="1" applyFont="1" applyBorder="1" applyAlignment="1">
      <alignment vertical="top" wrapText="1"/>
      <protection/>
    </xf>
    <xf numFmtId="49" fontId="25" fillId="0" borderId="11" xfId="52" applyNumberFormat="1" applyFont="1" applyBorder="1" applyAlignment="1">
      <alignment horizontal="center" vertical="top" wrapText="1"/>
      <protection/>
    </xf>
    <xf numFmtId="0" fontId="25" fillId="0" borderId="10" xfId="52" applyFont="1" applyBorder="1" applyAlignment="1">
      <alignment vertical="top" wrapText="1"/>
      <protection/>
    </xf>
    <xf numFmtId="41" fontId="25" fillId="0" borderId="11" xfId="52" applyNumberFormat="1" applyFont="1" applyBorder="1" applyAlignment="1">
      <alignment vertical="top" wrapText="1"/>
      <protection/>
    </xf>
    <xf numFmtId="2" fontId="26" fillId="0" borderId="10" xfId="52" applyNumberFormat="1" applyFont="1" applyBorder="1">
      <alignment/>
      <protection/>
    </xf>
    <xf numFmtId="49" fontId="25" fillId="0" borderId="18" xfId="52" applyNumberFormat="1" applyFont="1" applyBorder="1" applyAlignment="1">
      <alignment horizontal="center" vertical="top" wrapText="1"/>
      <protection/>
    </xf>
    <xf numFmtId="49" fontId="26" fillId="0" borderId="19" xfId="52" applyNumberFormat="1" applyFont="1" applyBorder="1" applyAlignment="1">
      <alignment horizontal="center" vertical="top" wrapText="1"/>
      <protection/>
    </xf>
    <xf numFmtId="0" fontId="25" fillId="0" borderId="17" xfId="52" applyFont="1" applyBorder="1" applyAlignment="1">
      <alignment vertical="top" wrapText="1"/>
      <protection/>
    </xf>
    <xf numFmtId="41" fontId="25" fillId="0" borderId="20" xfId="52" applyNumberFormat="1" applyFont="1" applyBorder="1" applyAlignment="1">
      <alignment vertical="top" wrapText="1"/>
      <protection/>
    </xf>
    <xf numFmtId="0" fontId="26" fillId="0" borderId="10" xfId="52" applyFont="1" applyBorder="1">
      <alignment/>
      <protection/>
    </xf>
    <xf numFmtId="0" fontId="26" fillId="0" borderId="17" xfId="52" applyFont="1" applyBorder="1" applyAlignment="1">
      <alignment vertical="top" wrapText="1"/>
      <protection/>
    </xf>
    <xf numFmtId="41" fontId="26" fillId="0" borderId="20" xfId="52" applyNumberFormat="1" applyFont="1" applyBorder="1" applyAlignment="1">
      <alignment vertical="top" wrapText="1"/>
      <protection/>
    </xf>
    <xf numFmtId="0" fontId="25" fillId="0" borderId="12" xfId="52" applyFont="1" applyBorder="1" applyAlignment="1">
      <alignment vertical="top" wrapText="1"/>
      <protection/>
    </xf>
    <xf numFmtId="0" fontId="26" fillId="0" borderId="13" xfId="52" applyFont="1" applyBorder="1" applyAlignment="1">
      <alignment horizontal="center" vertical="top"/>
      <protection/>
    </xf>
    <xf numFmtId="0" fontId="25" fillId="0" borderId="10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5" fillId="0" borderId="10" xfId="52" applyFont="1" applyBorder="1" applyAlignment="1">
      <alignment vertical="top"/>
      <protection/>
    </xf>
    <xf numFmtId="41" fontId="25" fillId="0" borderId="13" xfId="52" applyNumberFormat="1" applyFont="1" applyBorder="1" applyAlignment="1">
      <alignment vertical="top"/>
      <protection/>
    </xf>
    <xf numFmtId="49" fontId="26" fillId="0" borderId="15" xfId="52" applyNumberFormat="1" applyFont="1" applyBorder="1" applyAlignment="1">
      <alignment vertical="top" wrapText="1"/>
      <protection/>
    </xf>
    <xf numFmtId="0" fontId="26" fillId="0" borderId="12" xfId="52" applyFont="1" applyBorder="1" applyAlignment="1">
      <alignment vertical="top" wrapText="1"/>
      <protection/>
    </xf>
    <xf numFmtId="49" fontId="26" fillId="0" borderId="10" xfId="52" applyNumberFormat="1" applyFont="1" applyBorder="1" applyAlignment="1">
      <alignment horizontal="center" vertical="top" wrapText="1"/>
      <protection/>
    </xf>
    <xf numFmtId="3" fontId="25" fillId="0" borderId="10" xfId="52" applyNumberFormat="1" applyFont="1" applyBorder="1" applyAlignment="1">
      <alignment horizontal="right" vertical="top"/>
      <protection/>
    </xf>
    <xf numFmtId="3" fontId="26" fillId="0" borderId="10" xfId="52" applyNumberFormat="1" applyFont="1" applyBorder="1" applyAlignment="1">
      <alignment horizontal="right" vertical="top"/>
      <protection/>
    </xf>
    <xf numFmtId="49" fontId="26" fillId="0" borderId="16" xfId="52" applyNumberFormat="1" applyFont="1" applyBorder="1" applyAlignment="1">
      <alignment vertical="top" wrapText="1"/>
      <protection/>
    </xf>
    <xf numFmtId="0" fontId="0" fillId="0" borderId="0" xfId="52" applyFont="1">
      <alignment/>
      <protection/>
    </xf>
    <xf numFmtId="49" fontId="26" fillId="0" borderId="17" xfId="52" applyNumberFormat="1" applyFont="1" applyBorder="1" applyAlignment="1">
      <alignment vertical="top" wrapText="1"/>
      <protection/>
    </xf>
    <xf numFmtId="49" fontId="25" fillId="0" borderId="13" xfId="52" applyNumberFormat="1" applyFont="1" applyBorder="1" applyAlignment="1">
      <alignment horizontal="center" vertical="center" wrapText="1"/>
      <protection/>
    </xf>
    <xf numFmtId="49" fontId="25" fillId="0" borderId="10" xfId="52" applyNumberFormat="1" applyFont="1" applyBorder="1" applyAlignment="1">
      <alignment horizontal="center" vertical="center" wrapText="1"/>
      <protection/>
    </xf>
    <xf numFmtId="49" fontId="26" fillId="0" borderId="12" xfId="52" applyNumberFormat="1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41" fontId="25" fillId="0" borderId="11" xfId="52" applyNumberFormat="1" applyFont="1" applyBorder="1" applyAlignment="1">
      <alignment vertical="center" wrapText="1"/>
      <protection/>
    </xf>
    <xf numFmtId="0" fontId="26" fillId="0" borderId="17" xfId="52" applyFont="1" applyBorder="1" applyAlignment="1">
      <alignment horizontal="center" vertical="top" wrapText="1"/>
      <protection/>
    </xf>
    <xf numFmtId="0" fontId="26" fillId="0" borderId="12" xfId="52" applyFont="1" applyBorder="1" applyAlignment="1">
      <alignment horizontal="center" vertical="top" wrapText="1"/>
      <protection/>
    </xf>
    <xf numFmtId="0" fontId="26" fillId="0" borderId="15" xfId="52" applyFont="1" applyBorder="1" applyAlignment="1">
      <alignment horizontal="center" vertical="top" wrapText="1"/>
      <protection/>
    </xf>
    <xf numFmtId="0" fontId="26" fillId="0" borderId="16" xfId="52" applyFont="1" applyBorder="1" applyAlignment="1">
      <alignment horizontal="center" vertical="top" wrapText="1"/>
      <protection/>
    </xf>
    <xf numFmtId="49" fontId="26" fillId="0" borderId="17" xfId="52" applyNumberFormat="1" applyFont="1" applyBorder="1" applyAlignment="1">
      <alignment horizontal="center" vertical="top" wrapText="1"/>
      <protection/>
    </xf>
    <xf numFmtId="49" fontId="25" fillId="0" borderId="10" xfId="52" applyNumberFormat="1" applyFont="1" applyBorder="1" applyAlignment="1">
      <alignment vertical="top" wrapText="1"/>
      <protection/>
    </xf>
    <xf numFmtId="49" fontId="25" fillId="0" borderId="15" xfId="52" applyNumberFormat="1" applyFont="1" applyBorder="1" applyAlignment="1">
      <alignment horizontal="center" vertical="top" wrapText="1"/>
      <protection/>
    </xf>
    <xf numFmtId="0" fontId="26" fillId="0" borderId="15" xfId="52" applyFont="1" applyBorder="1" applyAlignment="1">
      <alignment vertical="top" wrapText="1"/>
      <protection/>
    </xf>
    <xf numFmtId="41" fontId="26" fillId="0" borderId="13" xfId="52" applyNumberFormat="1" applyFont="1" applyBorder="1" applyAlignment="1">
      <alignment vertical="top" wrapText="1"/>
      <protection/>
    </xf>
    <xf numFmtId="0" fontId="25" fillId="0" borderId="10" xfId="52" applyFont="1" applyBorder="1" applyAlignment="1">
      <alignment horizontal="center" vertical="top" wrapText="1"/>
      <protection/>
    </xf>
    <xf numFmtId="0" fontId="26" fillId="0" borderId="10" xfId="52" applyFont="1" applyBorder="1" applyAlignment="1">
      <alignment wrapText="1"/>
      <protection/>
    </xf>
    <xf numFmtId="0" fontId="6" fillId="0" borderId="0" xfId="52" applyAlignment="1">
      <alignment wrapText="1"/>
      <protection/>
    </xf>
    <xf numFmtId="0" fontId="25" fillId="0" borderId="10" xfId="52" applyFont="1" applyBorder="1" applyAlignment="1">
      <alignment horizontal="left" vertical="top" wrapText="1"/>
      <protection/>
    </xf>
    <xf numFmtId="42" fontId="25" fillId="0" borderId="11" xfId="52" applyNumberFormat="1" applyFont="1" applyBorder="1" applyAlignment="1">
      <alignment horizontal="center" vertical="top" wrapText="1"/>
      <protection/>
    </xf>
    <xf numFmtId="49" fontId="26" fillId="0" borderId="15" xfId="52" applyNumberFormat="1" applyFont="1" applyBorder="1" applyAlignment="1">
      <alignment horizontal="center" vertical="top" wrapText="1"/>
      <protection/>
    </xf>
    <xf numFmtId="49" fontId="26" fillId="0" borderId="12" xfId="52" applyNumberFormat="1" applyFont="1" applyBorder="1" applyAlignment="1">
      <alignment vertical="top" wrapText="1"/>
      <protection/>
    </xf>
    <xf numFmtId="0" fontId="25" fillId="0" borderId="16" xfId="52" applyFont="1" applyBorder="1" applyAlignment="1">
      <alignment vertical="top" wrapText="1"/>
      <protection/>
    </xf>
    <xf numFmtId="49" fontId="26" fillId="0" borderId="16" xfId="52" applyNumberFormat="1" applyFont="1" applyBorder="1" applyAlignment="1">
      <alignment horizontal="center" vertical="top" wrapText="1"/>
      <protection/>
    </xf>
    <xf numFmtId="49" fontId="25" fillId="0" borderId="16" xfId="52" applyNumberFormat="1" applyFont="1" applyBorder="1" applyAlignment="1">
      <alignment vertical="top" wrapText="1"/>
      <protection/>
    </xf>
    <xf numFmtId="0" fontId="25" fillId="0" borderId="16" xfId="52" applyFont="1" applyBorder="1" applyAlignment="1">
      <alignment horizontal="center" vertical="top" wrapText="1"/>
      <protection/>
    </xf>
    <xf numFmtId="0" fontId="6" fillId="0" borderId="0" xfId="52" applyBorder="1">
      <alignment/>
      <protection/>
    </xf>
    <xf numFmtId="0" fontId="26" fillId="0" borderId="16" xfId="52" applyFont="1" applyBorder="1" applyAlignment="1">
      <alignment vertical="top" wrapText="1"/>
      <protection/>
    </xf>
    <xf numFmtId="41" fontId="26" fillId="0" borderId="18" xfId="52" applyNumberFormat="1" applyFont="1" applyBorder="1" applyAlignment="1">
      <alignment vertical="top" wrapText="1"/>
      <protection/>
    </xf>
    <xf numFmtId="49" fontId="26" fillId="0" borderId="21" xfId="52" applyNumberFormat="1" applyFont="1" applyBorder="1" applyAlignment="1">
      <alignment horizontal="center" vertical="top" wrapText="1"/>
      <protection/>
    </xf>
    <xf numFmtId="0" fontId="26" fillId="0" borderId="10" xfId="52" applyFont="1" applyBorder="1" applyAlignment="1">
      <alignment horizontal="left" vertical="top" wrapText="1"/>
      <protection/>
    </xf>
    <xf numFmtId="41" fontId="25" fillId="0" borderId="11" xfId="52" applyNumberFormat="1" applyFont="1" applyBorder="1" applyAlignment="1">
      <alignment horizontal="left" vertical="top" wrapText="1"/>
      <protection/>
    </xf>
    <xf numFmtId="41" fontId="25" fillId="0" borderId="18" xfId="52" applyNumberFormat="1" applyFont="1" applyBorder="1" applyAlignment="1">
      <alignment vertical="top" wrapText="1"/>
      <protection/>
    </xf>
    <xf numFmtId="0" fontId="25" fillId="0" borderId="20" xfId="52" applyFont="1" applyBorder="1" applyAlignment="1">
      <alignment horizontal="center" vertical="top" wrapText="1"/>
      <protection/>
    </xf>
    <xf numFmtId="0" fontId="25" fillId="0" borderId="19" xfId="52" applyFont="1" applyBorder="1" applyAlignment="1">
      <alignment horizontal="center" vertical="top" wrapText="1"/>
      <protection/>
    </xf>
    <xf numFmtId="0" fontId="25" fillId="0" borderId="18" xfId="52" applyFont="1" applyBorder="1" applyAlignment="1">
      <alignment horizontal="center" vertical="top" wrapText="1"/>
      <protection/>
    </xf>
    <xf numFmtId="0" fontId="25" fillId="0" borderId="17" xfId="52" applyFont="1" applyBorder="1" applyAlignment="1">
      <alignment horizontal="center" vertical="top" wrapText="1"/>
      <protection/>
    </xf>
    <xf numFmtId="49" fontId="25" fillId="0" borderId="22" xfId="52" applyNumberFormat="1" applyFont="1" applyBorder="1" applyAlignment="1">
      <alignment horizontal="center" vertical="top" wrapText="1"/>
      <protection/>
    </xf>
    <xf numFmtId="49" fontId="26" fillId="0" borderId="23" xfId="52" applyNumberFormat="1" applyFont="1" applyBorder="1" applyAlignment="1">
      <alignment horizontal="center" vertical="top" wrapText="1"/>
      <protection/>
    </xf>
    <xf numFmtId="0" fontId="25" fillId="0" borderId="24" xfId="52" applyFont="1" applyBorder="1" applyAlignment="1">
      <alignment vertical="top" wrapText="1"/>
      <protection/>
    </xf>
    <xf numFmtId="41" fontId="25" fillId="0" borderId="22" xfId="52" applyNumberFormat="1" applyFont="1" applyBorder="1" applyAlignment="1">
      <alignment vertical="top" wrapText="1"/>
      <protection/>
    </xf>
    <xf numFmtId="0" fontId="23" fillId="0" borderId="0" xfId="52" applyFont="1">
      <alignment/>
      <protection/>
    </xf>
    <xf numFmtId="0" fontId="25" fillId="0" borderId="12" xfId="52" applyFont="1" applyBorder="1" applyAlignment="1">
      <alignment horizontal="center" vertical="top" wrapText="1"/>
      <protection/>
    </xf>
    <xf numFmtId="41" fontId="25" fillId="0" borderId="11" xfId="52" applyNumberFormat="1" applyFont="1" applyBorder="1" applyAlignment="1">
      <alignment horizontal="center" vertical="top" wrapText="1"/>
      <protection/>
    </xf>
    <xf numFmtId="0" fontId="28" fillId="0" borderId="0" xfId="52" applyFont="1" applyAlignment="1">
      <alignment horizontal="center" vertical="center"/>
      <protection/>
    </xf>
    <xf numFmtId="0" fontId="6" fillId="0" borderId="0" xfId="52" applyAlignment="1">
      <alignment vertical="center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horizontal="center"/>
      <protection/>
    </xf>
    <xf numFmtId="0" fontId="29" fillId="0" borderId="0" xfId="52" applyFont="1" applyAlignment="1">
      <alignment vertical="center"/>
      <protection/>
    </xf>
    <xf numFmtId="0" fontId="26" fillId="20" borderId="11" xfId="52" applyFont="1" applyFill="1" applyBorder="1" applyAlignment="1">
      <alignment horizontal="center"/>
      <protection/>
    </xf>
    <xf numFmtId="0" fontId="26" fillId="20" borderId="12" xfId="52" applyFont="1" applyFill="1" applyBorder="1" applyAlignment="1">
      <alignment horizontal="center"/>
      <protection/>
    </xf>
    <xf numFmtId="0" fontId="23" fillId="20" borderId="15" xfId="52" applyFont="1" applyFill="1" applyBorder="1" applyAlignment="1">
      <alignment horizontal="center" vertical="center"/>
      <protection/>
    </xf>
    <xf numFmtId="0" fontId="23" fillId="20" borderId="16" xfId="52" applyFont="1" applyFill="1" applyBorder="1" applyAlignment="1">
      <alignment horizontal="center" vertical="center"/>
      <protection/>
    </xf>
    <xf numFmtId="0" fontId="23" fillId="20" borderId="17" xfId="52" applyFont="1" applyFill="1" applyBorder="1" applyAlignment="1">
      <alignment horizontal="center" vertical="center"/>
      <protection/>
    </xf>
    <xf numFmtId="49" fontId="23" fillId="20" borderId="15" xfId="52" applyNumberFormat="1" applyFont="1" applyFill="1" applyBorder="1" applyAlignment="1">
      <alignment horizontal="center" vertical="center"/>
      <protection/>
    </xf>
    <xf numFmtId="49" fontId="23" fillId="20" borderId="16" xfId="52" applyNumberFormat="1" applyFont="1" applyFill="1" applyBorder="1" applyAlignment="1">
      <alignment horizontal="center" vertical="center"/>
      <protection/>
    </xf>
    <xf numFmtId="49" fontId="23" fillId="20" borderId="17" xfId="52" applyNumberFormat="1" applyFont="1" applyFill="1" applyBorder="1" applyAlignment="1">
      <alignment horizontal="center" vertical="center"/>
      <protection/>
    </xf>
    <xf numFmtId="0" fontId="25" fillId="20" borderId="15" xfId="52" applyFont="1" applyFill="1" applyBorder="1" applyAlignment="1">
      <alignment horizontal="center" vertical="center"/>
      <protection/>
    </xf>
    <xf numFmtId="0" fontId="25" fillId="20" borderId="16" xfId="52" applyFont="1" applyFill="1" applyBorder="1" applyAlignment="1">
      <alignment horizontal="center" vertical="center"/>
      <protection/>
    </xf>
    <xf numFmtId="0" fontId="25" fillId="20" borderId="17" xfId="52" applyFont="1" applyFill="1" applyBorder="1" applyAlignment="1">
      <alignment horizontal="center" vertical="center"/>
      <protection/>
    </xf>
    <xf numFmtId="0" fontId="25" fillId="20" borderId="13" xfId="52" applyFont="1" applyFill="1" applyBorder="1" applyAlignment="1">
      <alignment horizontal="center" vertical="center" wrapText="1"/>
      <protection/>
    </xf>
    <xf numFmtId="0" fontId="25" fillId="20" borderId="25" xfId="52" applyFont="1" applyFill="1" applyBorder="1" applyAlignment="1">
      <alignment horizontal="center" vertical="center" wrapText="1"/>
      <protection/>
    </xf>
    <xf numFmtId="0" fontId="25" fillId="20" borderId="14" xfId="52" applyFont="1" applyFill="1" applyBorder="1" applyAlignment="1">
      <alignment horizontal="center" vertical="center" wrapText="1"/>
      <protection/>
    </xf>
    <xf numFmtId="0" fontId="25" fillId="20" borderId="20" xfId="52" applyFont="1" applyFill="1" applyBorder="1" applyAlignment="1">
      <alignment horizontal="center" vertical="center" wrapText="1"/>
      <protection/>
    </xf>
    <xf numFmtId="0" fontId="25" fillId="20" borderId="26" xfId="52" applyFont="1" applyFill="1" applyBorder="1" applyAlignment="1">
      <alignment horizontal="center" vertical="center" wrapText="1"/>
      <protection/>
    </xf>
    <xf numFmtId="0" fontId="25" fillId="20" borderId="19" xfId="52" applyFont="1" applyFill="1" applyBorder="1" applyAlignment="1">
      <alignment horizontal="center" vertical="center" wrapText="1"/>
      <protection/>
    </xf>
    <xf numFmtId="0" fontId="6" fillId="0" borderId="26" xfId="52" applyBorder="1" applyAlignment="1">
      <alignment horizontal="center"/>
      <protection/>
    </xf>
    <xf numFmtId="0" fontId="23" fillId="0" borderId="0" xfId="52" applyFont="1" applyAlignment="1">
      <alignment horizontal="center" vertical="center"/>
      <protection/>
    </xf>
    <xf numFmtId="0" fontId="23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25" fillId="0" borderId="11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41" fontId="25" fillId="0" borderId="11" xfId="0" applyNumberFormat="1" applyFont="1" applyBorder="1" applyAlignment="1">
      <alignment vertical="top" wrapText="1"/>
    </xf>
    <xf numFmtId="41" fontId="25" fillId="0" borderId="10" xfId="0" applyNumberFormat="1" applyFont="1" applyBorder="1" applyAlignment="1">
      <alignment horizontal="center" vertical="top"/>
    </xf>
    <xf numFmtId="3" fontId="25" fillId="0" borderId="10" xfId="0" applyNumberFormat="1" applyFont="1" applyBorder="1" applyAlignment="1">
      <alignment horizontal="right" vertical="top"/>
    </xf>
    <xf numFmtId="0" fontId="25" fillId="0" borderId="0" xfId="0" applyFont="1" applyBorder="1" applyAlignment="1">
      <alignment horizontal="center" vertical="top" wrapText="1"/>
    </xf>
    <xf numFmtId="41" fontId="25" fillId="0" borderId="0" xfId="0" applyNumberFormat="1" applyFont="1" applyBorder="1" applyAlignment="1">
      <alignment vertical="top" wrapText="1"/>
    </xf>
    <xf numFmtId="41" fontId="25" fillId="0" borderId="0" xfId="0" applyNumberFormat="1" applyFont="1" applyBorder="1" applyAlignment="1">
      <alignment horizontal="center" vertical="top"/>
    </xf>
    <xf numFmtId="3" fontId="25" fillId="0" borderId="0" xfId="0" applyNumberFormat="1" applyFont="1" applyBorder="1" applyAlignment="1">
      <alignment horizontal="righ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view="pageBreakPreview" zoomScaleSheetLayoutView="100" workbookViewId="0" topLeftCell="A100">
      <selection activeCell="D110" sqref="D110"/>
    </sheetView>
  </sheetViews>
  <sheetFormatPr defaultColWidth="9.140625" defaultRowHeight="12.75"/>
  <cols>
    <col min="1" max="1" width="5.8515625" style="102" customWidth="1"/>
    <col min="2" max="2" width="9.00390625" style="8" customWidth="1"/>
    <col min="3" max="3" width="7.57421875" style="102" customWidth="1"/>
    <col min="4" max="4" width="41.00390625" style="8" customWidth="1"/>
    <col min="5" max="5" width="17.7109375" style="8" customWidth="1"/>
    <col min="6" max="6" width="16.28125" style="8" customWidth="1"/>
    <col min="7" max="7" width="11.140625" style="8" customWidth="1"/>
    <col min="8" max="8" width="7.00390625" style="8" customWidth="1"/>
    <col min="9" max="16384" width="9.140625" style="8" customWidth="1"/>
  </cols>
  <sheetData>
    <row r="1" spans="1:6" s="4" customFormat="1" ht="15">
      <c r="A1" s="1"/>
      <c r="B1" s="2"/>
      <c r="C1" s="1"/>
      <c r="D1" s="3"/>
      <c r="E1" s="123" t="s">
        <v>0</v>
      </c>
      <c r="F1" s="123"/>
    </row>
    <row r="2" spans="1:6" s="4" customFormat="1" ht="15">
      <c r="A2" s="1"/>
      <c r="B2" s="2"/>
      <c r="C2" s="1"/>
      <c r="D2" s="5"/>
      <c r="E2" s="124" t="s">
        <v>123</v>
      </c>
      <c r="F2" s="124"/>
    </row>
    <row r="3" spans="1:6" s="4" customFormat="1" ht="15">
      <c r="A3" s="1"/>
      <c r="B3" s="2"/>
      <c r="C3" s="1"/>
      <c r="D3" s="5"/>
      <c r="E3" s="124" t="s">
        <v>124</v>
      </c>
      <c r="F3" s="124"/>
    </row>
    <row r="4" spans="1:6" s="4" customFormat="1" ht="15">
      <c r="A4" s="1"/>
      <c r="B4" s="2"/>
      <c r="C4" s="1"/>
      <c r="D4" s="5"/>
      <c r="E4" s="124" t="s">
        <v>125</v>
      </c>
      <c r="F4" s="124"/>
    </row>
    <row r="5" spans="1:5" s="4" customFormat="1" ht="15" hidden="1">
      <c r="A5" s="1"/>
      <c r="B5" s="2"/>
      <c r="C5" s="1"/>
      <c r="D5" s="2"/>
      <c r="E5" s="2"/>
    </row>
    <row r="6" spans="1:5" ht="24.75" customHeight="1">
      <c r="A6" s="1"/>
      <c r="B6" s="6"/>
      <c r="C6" s="6"/>
      <c r="D6" s="6" t="s">
        <v>1</v>
      </c>
      <c r="E6" s="7"/>
    </row>
    <row r="7" spans="1:7" ht="15">
      <c r="A7" s="1"/>
      <c r="B7" s="7"/>
      <c r="C7" s="1"/>
      <c r="D7" s="7"/>
      <c r="E7" s="121" t="s">
        <v>2</v>
      </c>
      <c r="F7" s="121"/>
      <c r="G7" s="121"/>
    </row>
    <row r="8" spans="1:7" s="9" customFormat="1" ht="15" customHeight="1">
      <c r="A8" s="106" t="s">
        <v>3</v>
      </c>
      <c r="B8" s="109" t="s">
        <v>4</v>
      </c>
      <c r="C8" s="112" t="s">
        <v>5</v>
      </c>
      <c r="D8" s="112" t="s">
        <v>6</v>
      </c>
      <c r="E8" s="115" t="s">
        <v>7</v>
      </c>
      <c r="F8" s="116"/>
      <c r="G8" s="117"/>
    </row>
    <row r="9" spans="1:7" s="9" customFormat="1" ht="5.25" customHeight="1">
      <c r="A9" s="107"/>
      <c r="B9" s="110"/>
      <c r="C9" s="113"/>
      <c r="D9" s="113"/>
      <c r="E9" s="118"/>
      <c r="F9" s="119"/>
      <c r="G9" s="120"/>
    </row>
    <row r="10" spans="1:7" s="9" customFormat="1" ht="15" customHeight="1">
      <c r="A10" s="107"/>
      <c r="B10" s="110"/>
      <c r="C10" s="113"/>
      <c r="D10" s="113"/>
      <c r="E10" s="112" t="s">
        <v>8</v>
      </c>
      <c r="F10" s="104" t="s">
        <v>9</v>
      </c>
      <c r="G10" s="105"/>
    </row>
    <row r="11" spans="1:7" s="9" customFormat="1" ht="15" customHeight="1">
      <c r="A11" s="108"/>
      <c r="B11" s="111"/>
      <c r="C11" s="114"/>
      <c r="D11" s="114"/>
      <c r="E11" s="114"/>
      <c r="F11" s="10" t="s">
        <v>10</v>
      </c>
      <c r="G11" s="10" t="s">
        <v>11</v>
      </c>
    </row>
    <row r="12" spans="1:7" s="15" customFormat="1" ht="12" customHeight="1">
      <c r="A12" s="11">
        <v>1</v>
      </c>
      <c r="B12" s="12">
        <v>2</v>
      </c>
      <c r="C12" s="13">
        <v>3</v>
      </c>
      <c r="D12" s="14">
        <v>4</v>
      </c>
      <c r="E12" s="11">
        <v>5</v>
      </c>
      <c r="F12" s="14">
        <v>6</v>
      </c>
      <c r="G12" s="14">
        <v>7</v>
      </c>
    </row>
    <row r="13" spans="1:7" s="15" customFormat="1" ht="30" customHeight="1">
      <c r="A13" s="16" t="s">
        <v>12</v>
      </c>
      <c r="B13" s="17"/>
      <c r="C13" s="18"/>
      <c r="D13" s="19" t="s">
        <v>13</v>
      </c>
      <c r="E13" s="20">
        <f>E14</f>
        <v>12500</v>
      </c>
      <c r="F13" s="21">
        <f aca="true" t="shared" si="0" ref="F13:F23">E13</f>
        <v>12500</v>
      </c>
      <c r="G13" s="14"/>
    </row>
    <row r="14" spans="1:7" s="15" customFormat="1" ht="34.5" customHeight="1">
      <c r="A14" s="16"/>
      <c r="B14" s="22" t="s">
        <v>14</v>
      </c>
      <c r="C14" s="18"/>
      <c r="D14" s="19" t="s">
        <v>15</v>
      </c>
      <c r="E14" s="20">
        <f>E15+E16</f>
        <v>12500</v>
      </c>
      <c r="F14" s="21">
        <f t="shared" si="0"/>
        <v>12500</v>
      </c>
      <c r="G14" s="14"/>
    </row>
    <row r="15" spans="1:7" s="15" customFormat="1" ht="30" customHeight="1">
      <c r="A15" s="23"/>
      <c r="B15" s="24"/>
      <c r="C15" s="25" t="s">
        <v>16</v>
      </c>
      <c r="D15" s="26" t="s">
        <v>17</v>
      </c>
      <c r="E15" s="27">
        <v>7500</v>
      </c>
      <c r="F15" s="28">
        <f t="shared" si="0"/>
        <v>7500</v>
      </c>
      <c r="G15" s="14"/>
    </row>
    <row r="16" spans="1:7" s="15" customFormat="1" ht="30" customHeight="1">
      <c r="A16" s="29"/>
      <c r="B16" s="30"/>
      <c r="C16" s="25" t="s">
        <v>18</v>
      </c>
      <c r="D16" s="26" t="s">
        <v>19</v>
      </c>
      <c r="E16" s="27">
        <v>5000</v>
      </c>
      <c r="F16" s="28">
        <f t="shared" si="0"/>
        <v>5000</v>
      </c>
      <c r="G16" s="14"/>
    </row>
    <row r="17" spans="1:7" ht="25.5" customHeight="1">
      <c r="A17" s="31" t="s">
        <v>20</v>
      </c>
      <c r="B17" s="17"/>
      <c r="C17" s="25"/>
      <c r="D17" s="32" t="s">
        <v>21</v>
      </c>
      <c r="E17" s="33">
        <f>E18</f>
        <v>1300</v>
      </c>
      <c r="F17" s="21">
        <f t="shared" si="0"/>
        <v>1300</v>
      </c>
      <c r="G17" s="34"/>
    </row>
    <row r="18" spans="1:7" ht="24" customHeight="1">
      <c r="A18" s="35"/>
      <c r="B18" s="22" t="s">
        <v>22</v>
      </c>
      <c r="C18" s="36"/>
      <c r="D18" s="37" t="s">
        <v>23</v>
      </c>
      <c r="E18" s="38">
        <f>E19</f>
        <v>1300</v>
      </c>
      <c r="F18" s="21">
        <f t="shared" si="0"/>
        <v>1300</v>
      </c>
      <c r="G18" s="39"/>
    </row>
    <row r="19" spans="1:7" ht="94.5" customHeight="1">
      <c r="A19" s="29"/>
      <c r="B19" s="39"/>
      <c r="C19" s="36" t="s">
        <v>24</v>
      </c>
      <c r="D19" s="40" t="s">
        <v>25</v>
      </c>
      <c r="E19" s="41">
        <v>1300</v>
      </c>
      <c r="F19" s="28">
        <f t="shared" si="0"/>
        <v>1300</v>
      </c>
      <c r="G19" s="39"/>
    </row>
    <row r="20" spans="1:7" ht="43.5" customHeight="1">
      <c r="A20" s="31">
        <v>400</v>
      </c>
      <c r="B20" s="17"/>
      <c r="C20" s="25"/>
      <c r="D20" s="42" t="s">
        <v>26</v>
      </c>
      <c r="E20" s="33">
        <f>E21</f>
        <v>188000</v>
      </c>
      <c r="F20" s="21">
        <f t="shared" si="0"/>
        <v>188000</v>
      </c>
      <c r="G20" s="39"/>
    </row>
    <row r="21" spans="1:7" ht="30" customHeight="1">
      <c r="A21" s="43"/>
      <c r="B21" s="44">
        <v>40002</v>
      </c>
      <c r="C21" s="45"/>
      <c r="D21" s="46" t="s">
        <v>27</v>
      </c>
      <c r="E21" s="47">
        <f>E22+E23</f>
        <v>188000</v>
      </c>
      <c r="F21" s="21">
        <f t="shared" si="0"/>
        <v>188000</v>
      </c>
      <c r="G21" s="39"/>
    </row>
    <row r="22" spans="1:7" ht="30" customHeight="1">
      <c r="A22" s="23"/>
      <c r="B22" s="48"/>
      <c r="C22" s="25" t="s">
        <v>16</v>
      </c>
      <c r="D22" s="49" t="s">
        <v>17</v>
      </c>
      <c r="E22" s="27">
        <v>187000</v>
      </c>
      <c r="F22" s="28">
        <f t="shared" si="0"/>
        <v>187000</v>
      </c>
      <c r="G22" s="39"/>
    </row>
    <row r="23" spans="1:7" ht="30" customHeight="1">
      <c r="A23" s="29"/>
      <c r="B23" s="30"/>
      <c r="C23" s="25" t="s">
        <v>28</v>
      </c>
      <c r="D23" s="26" t="s">
        <v>29</v>
      </c>
      <c r="E23" s="27">
        <v>1000</v>
      </c>
      <c r="F23" s="28">
        <f t="shared" si="0"/>
        <v>1000</v>
      </c>
      <c r="G23" s="39"/>
    </row>
    <row r="24" spans="1:7" ht="34.5" customHeight="1">
      <c r="A24" s="31">
        <v>700</v>
      </c>
      <c r="B24" s="50"/>
      <c r="C24" s="25"/>
      <c r="D24" s="32" t="s">
        <v>30</v>
      </c>
      <c r="E24" s="33">
        <f>E25</f>
        <v>330820</v>
      </c>
      <c r="F24" s="21">
        <v>48100</v>
      </c>
      <c r="G24" s="51">
        <f>G25</f>
        <v>282720</v>
      </c>
    </row>
    <row r="25" spans="1:7" ht="39.75" customHeight="1">
      <c r="A25" s="16"/>
      <c r="B25" s="22" t="s">
        <v>31</v>
      </c>
      <c r="C25" s="25"/>
      <c r="D25" s="32" t="s">
        <v>32</v>
      </c>
      <c r="E25" s="33">
        <f>E26+E28+E27</f>
        <v>330820</v>
      </c>
      <c r="F25" s="21">
        <v>48100</v>
      </c>
      <c r="G25" s="51">
        <f>G27</f>
        <v>282720</v>
      </c>
    </row>
    <row r="26" spans="1:7" ht="84.75" customHeight="1">
      <c r="A26" s="23"/>
      <c r="B26" s="48"/>
      <c r="C26" s="25" t="s">
        <v>24</v>
      </c>
      <c r="D26" s="26" t="s">
        <v>25</v>
      </c>
      <c r="E26" s="27">
        <v>48000</v>
      </c>
      <c r="F26" s="28">
        <v>48000</v>
      </c>
      <c r="G26" s="52"/>
    </row>
    <row r="27" spans="1:7" ht="18.75" customHeight="1">
      <c r="A27" s="23"/>
      <c r="B27" s="53"/>
      <c r="C27" s="25" t="s">
        <v>33</v>
      </c>
      <c r="D27" s="54" t="s">
        <v>34</v>
      </c>
      <c r="E27" s="27">
        <v>282720</v>
      </c>
      <c r="F27" s="28"/>
      <c r="G27" s="52">
        <f>E27</f>
        <v>282720</v>
      </c>
    </row>
    <row r="28" spans="1:7" ht="20.25" customHeight="1">
      <c r="A28" s="29"/>
      <c r="B28" s="55"/>
      <c r="C28" s="25" t="s">
        <v>28</v>
      </c>
      <c r="D28" s="26" t="s">
        <v>29</v>
      </c>
      <c r="E28" s="27">
        <v>100</v>
      </c>
      <c r="F28" s="28">
        <f>E28</f>
        <v>100</v>
      </c>
      <c r="G28" s="39"/>
    </row>
    <row r="29" spans="1:7" ht="21" customHeight="1">
      <c r="A29" s="31">
        <v>750</v>
      </c>
      <c r="B29" s="17"/>
      <c r="C29" s="25"/>
      <c r="D29" s="32" t="s">
        <v>35</v>
      </c>
      <c r="E29" s="33">
        <f>E30+E37</f>
        <v>74995</v>
      </c>
      <c r="F29" s="21">
        <f>E29</f>
        <v>74995</v>
      </c>
      <c r="G29" s="39"/>
    </row>
    <row r="30" spans="1:7" ht="27.75" customHeight="1">
      <c r="A30" s="56"/>
      <c r="B30" s="57" t="s">
        <v>36</v>
      </c>
      <c r="C30" s="58"/>
      <c r="D30" s="59" t="s">
        <v>37</v>
      </c>
      <c r="E30" s="60">
        <f>E31+E36</f>
        <v>74895</v>
      </c>
      <c r="F30" s="21">
        <f>E30</f>
        <v>74895</v>
      </c>
      <c r="G30" s="39"/>
    </row>
    <row r="31" spans="1:7" ht="74.25" customHeight="1">
      <c r="A31" s="61"/>
      <c r="B31" s="17"/>
      <c r="C31" s="62">
        <v>2010</v>
      </c>
      <c r="D31" s="26" t="s">
        <v>38</v>
      </c>
      <c r="E31" s="27">
        <v>74665</v>
      </c>
      <c r="F31" s="28">
        <f>E31</f>
        <v>74665</v>
      </c>
      <c r="G31" s="39"/>
    </row>
    <row r="32" spans="1:7" ht="14.25" customHeight="1">
      <c r="A32" s="106" t="s">
        <v>3</v>
      </c>
      <c r="B32" s="109" t="s">
        <v>4</v>
      </c>
      <c r="C32" s="112" t="s">
        <v>5</v>
      </c>
      <c r="D32" s="112" t="s">
        <v>6</v>
      </c>
      <c r="E32" s="115" t="s">
        <v>7</v>
      </c>
      <c r="F32" s="116"/>
      <c r="G32" s="117"/>
    </row>
    <row r="33" spans="1:7" ht="3" customHeight="1">
      <c r="A33" s="107"/>
      <c r="B33" s="110"/>
      <c r="C33" s="113"/>
      <c r="D33" s="113"/>
      <c r="E33" s="118"/>
      <c r="F33" s="119"/>
      <c r="G33" s="120"/>
    </row>
    <row r="34" spans="1:7" ht="14.25" customHeight="1">
      <c r="A34" s="107"/>
      <c r="B34" s="110"/>
      <c r="C34" s="113"/>
      <c r="D34" s="113"/>
      <c r="E34" s="112" t="s">
        <v>8</v>
      </c>
      <c r="F34" s="104" t="s">
        <v>9</v>
      </c>
      <c r="G34" s="105"/>
    </row>
    <row r="35" spans="1:7" ht="14.25" customHeight="1">
      <c r="A35" s="108"/>
      <c r="B35" s="111"/>
      <c r="C35" s="114"/>
      <c r="D35" s="114"/>
      <c r="E35" s="114"/>
      <c r="F35" s="10" t="s">
        <v>10</v>
      </c>
      <c r="G35" s="10" t="s">
        <v>11</v>
      </c>
    </row>
    <row r="36" spans="1:7" ht="45" customHeight="1">
      <c r="A36" s="63"/>
      <c r="B36" s="55"/>
      <c r="C36" s="62">
        <v>2360</v>
      </c>
      <c r="D36" s="26" t="s">
        <v>39</v>
      </c>
      <c r="E36" s="27">
        <v>230</v>
      </c>
      <c r="F36" s="28">
        <f aca="true" t="shared" si="1" ref="F36:F55">E36</f>
        <v>230</v>
      </c>
      <c r="G36" s="39"/>
    </row>
    <row r="37" spans="1:7" ht="18" customHeight="1">
      <c r="A37" s="64"/>
      <c r="B37" s="22" t="s">
        <v>40</v>
      </c>
      <c r="C37" s="25"/>
      <c r="D37" s="32" t="s">
        <v>41</v>
      </c>
      <c r="E37" s="33">
        <f>E38</f>
        <v>100</v>
      </c>
      <c r="F37" s="21">
        <f t="shared" si="1"/>
        <v>100</v>
      </c>
      <c r="G37" s="39"/>
    </row>
    <row r="38" spans="1:7" ht="16.5" customHeight="1">
      <c r="A38" s="65"/>
      <c r="B38" s="22"/>
      <c r="C38" s="25" t="s">
        <v>16</v>
      </c>
      <c r="D38" s="26" t="s">
        <v>17</v>
      </c>
      <c r="E38" s="27">
        <v>100</v>
      </c>
      <c r="F38" s="28">
        <f t="shared" si="1"/>
        <v>100</v>
      </c>
      <c r="G38" s="39"/>
    </row>
    <row r="39" spans="1:7" ht="60" customHeight="1">
      <c r="A39" s="31">
        <v>751</v>
      </c>
      <c r="B39" s="66"/>
      <c r="C39" s="25"/>
      <c r="D39" s="32" t="s">
        <v>42</v>
      </c>
      <c r="E39" s="33">
        <f>E40</f>
        <v>1035</v>
      </c>
      <c r="F39" s="21">
        <f t="shared" si="1"/>
        <v>1035</v>
      </c>
      <c r="G39" s="39"/>
    </row>
    <row r="40" spans="1:7" ht="32.25" customHeight="1">
      <c r="A40" s="67"/>
      <c r="B40" s="22" t="s">
        <v>43</v>
      </c>
      <c r="C40" s="25"/>
      <c r="D40" s="32" t="s">
        <v>44</v>
      </c>
      <c r="E40" s="33">
        <f>E41</f>
        <v>1035</v>
      </c>
      <c r="F40" s="21">
        <f t="shared" si="1"/>
        <v>1035</v>
      </c>
      <c r="G40" s="39"/>
    </row>
    <row r="41" spans="1:7" ht="60.75" customHeight="1">
      <c r="A41" s="23"/>
      <c r="B41" s="24"/>
      <c r="C41" s="18">
        <v>2010</v>
      </c>
      <c r="D41" s="68" t="s">
        <v>38</v>
      </c>
      <c r="E41" s="69">
        <v>1035</v>
      </c>
      <c r="F41" s="28">
        <f t="shared" si="1"/>
        <v>1035</v>
      </c>
      <c r="G41" s="39"/>
    </row>
    <row r="42" spans="1:7" ht="30.75" customHeight="1">
      <c r="A42" s="22" t="s">
        <v>45</v>
      </c>
      <c r="B42" s="66"/>
      <c r="C42" s="25"/>
      <c r="D42" s="42" t="s">
        <v>46</v>
      </c>
      <c r="E42" s="33">
        <f>E43</f>
        <v>500</v>
      </c>
      <c r="F42" s="21">
        <f t="shared" si="1"/>
        <v>500</v>
      </c>
      <c r="G42" s="39"/>
    </row>
    <row r="43" spans="1:7" ht="17.25" customHeight="1">
      <c r="A43" s="23"/>
      <c r="B43" s="22" t="s">
        <v>47</v>
      </c>
      <c r="C43" s="25"/>
      <c r="D43" s="42" t="s">
        <v>48</v>
      </c>
      <c r="E43" s="33">
        <f>E44</f>
        <v>500</v>
      </c>
      <c r="F43" s="21">
        <f t="shared" si="1"/>
        <v>500</v>
      </c>
      <c r="G43" s="39"/>
    </row>
    <row r="44" spans="1:7" ht="60" customHeight="1">
      <c r="A44" s="35"/>
      <c r="B44" s="66"/>
      <c r="C44" s="25">
        <v>2010</v>
      </c>
      <c r="D44" s="26" t="s">
        <v>49</v>
      </c>
      <c r="E44" s="27">
        <v>500</v>
      </c>
      <c r="F44" s="28">
        <f t="shared" si="1"/>
        <v>500</v>
      </c>
      <c r="G44" s="39"/>
    </row>
    <row r="45" spans="1:11" ht="75.75" customHeight="1">
      <c r="A45" s="70">
        <v>756</v>
      </c>
      <c r="B45" s="17"/>
      <c r="C45" s="62"/>
      <c r="D45" s="32" t="s">
        <v>50</v>
      </c>
      <c r="E45" s="33">
        <f>E46+E49+E60+E69+E71</f>
        <v>2421785</v>
      </c>
      <c r="F45" s="21">
        <f t="shared" si="1"/>
        <v>2421785</v>
      </c>
      <c r="G45" s="71"/>
      <c r="H45" s="72"/>
      <c r="I45" s="72"/>
      <c r="J45" s="72"/>
      <c r="K45" s="72"/>
    </row>
    <row r="46" spans="1:11" ht="32.25" customHeight="1">
      <c r="A46" s="64"/>
      <c r="B46" s="22" t="s">
        <v>51</v>
      </c>
      <c r="C46" s="62"/>
      <c r="D46" s="32" t="s">
        <v>52</v>
      </c>
      <c r="E46" s="33">
        <f>E47+E48</f>
        <v>2050</v>
      </c>
      <c r="F46" s="21">
        <f t="shared" si="1"/>
        <v>2050</v>
      </c>
      <c r="G46" s="71"/>
      <c r="H46" s="72"/>
      <c r="I46" s="72"/>
      <c r="J46" s="72"/>
      <c r="K46" s="72"/>
    </row>
    <row r="47" spans="1:7" ht="30.75" customHeight="1">
      <c r="A47" s="64"/>
      <c r="B47" s="22"/>
      <c r="C47" s="25" t="s">
        <v>53</v>
      </c>
      <c r="D47" s="26" t="s">
        <v>54</v>
      </c>
      <c r="E47" s="27">
        <v>2000</v>
      </c>
      <c r="F47" s="28">
        <f t="shared" si="1"/>
        <v>2000</v>
      </c>
      <c r="G47" s="71"/>
    </row>
    <row r="48" spans="1:7" ht="30" customHeight="1">
      <c r="A48" s="64"/>
      <c r="B48" s="22"/>
      <c r="C48" s="25" t="s">
        <v>55</v>
      </c>
      <c r="D48" s="26" t="s">
        <v>56</v>
      </c>
      <c r="E48" s="27">
        <v>50</v>
      </c>
      <c r="F48" s="28">
        <f t="shared" si="1"/>
        <v>50</v>
      </c>
      <c r="G48" s="71"/>
    </row>
    <row r="49" spans="1:7" ht="79.5" customHeight="1">
      <c r="A49" s="64"/>
      <c r="B49" s="22" t="s">
        <v>57</v>
      </c>
      <c r="C49" s="62"/>
      <c r="D49" s="73" t="s">
        <v>58</v>
      </c>
      <c r="E49" s="74">
        <f>E50+E51+E52+E53+E54+E55</f>
        <v>362100</v>
      </c>
      <c r="F49" s="21">
        <f t="shared" si="1"/>
        <v>362100</v>
      </c>
      <c r="G49" s="71"/>
    </row>
    <row r="50" spans="1:7" ht="24.75" customHeight="1">
      <c r="A50" s="64"/>
      <c r="B50" s="75"/>
      <c r="C50" s="25" t="s">
        <v>59</v>
      </c>
      <c r="D50" s="26" t="s">
        <v>60</v>
      </c>
      <c r="E50" s="27">
        <v>350000</v>
      </c>
      <c r="F50" s="28">
        <f t="shared" si="1"/>
        <v>350000</v>
      </c>
      <c r="G50" s="71"/>
    </row>
    <row r="51" spans="1:7" ht="27.75" customHeight="1">
      <c r="A51" s="64"/>
      <c r="B51" s="53"/>
      <c r="C51" s="50" t="s">
        <v>61</v>
      </c>
      <c r="D51" s="76" t="s">
        <v>62</v>
      </c>
      <c r="E51" s="27">
        <v>200</v>
      </c>
      <c r="F51" s="28">
        <f t="shared" si="1"/>
        <v>200</v>
      </c>
      <c r="G51" s="39"/>
    </row>
    <row r="52" spans="1:7" ht="30" customHeight="1">
      <c r="A52" s="23"/>
      <c r="B52" s="53"/>
      <c r="C52" s="25" t="s">
        <v>63</v>
      </c>
      <c r="D52" s="26" t="s">
        <v>64</v>
      </c>
      <c r="E52" s="27">
        <v>8500</v>
      </c>
      <c r="F52" s="28">
        <f t="shared" si="1"/>
        <v>8500</v>
      </c>
      <c r="G52" s="39"/>
    </row>
    <row r="53" spans="1:7" ht="34.5" customHeight="1">
      <c r="A53" s="23"/>
      <c r="B53" s="53"/>
      <c r="C53" s="25" t="s">
        <v>65</v>
      </c>
      <c r="D53" s="26" t="s">
        <v>66</v>
      </c>
      <c r="E53" s="27">
        <v>3000</v>
      </c>
      <c r="F53" s="28">
        <f t="shared" si="1"/>
        <v>3000</v>
      </c>
      <c r="G53" s="39"/>
    </row>
    <row r="54" spans="1:7" ht="24.75" customHeight="1">
      <c r="A54" s="23"/>
      <c r="B54" s="53"/>
      <c r="C54" s="25" t="s">
        <v>67</v>
      </c>
      <c r="D54" s="26" t="s">
        <v>68</v>
      </c>
      <c r="E54" s="27">
        <v>100</v>
      </c>
      <c r="F54" s="28">
        <f t="shared" si="1"/>
        <v>100</v>
      </c>
      <c r="G54" s="39"/>
    </row>
    <row r="55" spans="1:7" ht="35.25" customHeight="1">
      <c r="A55" s="29"/>
      <c r="B55" s="55"/>
      <c r="C55" s="50" t="s">
        <v>55</v>
      </c>
      <c r="D55" s="26" t="s">
        <v>69</v>
      </c>
      <c r="E55" s="27">
        <v>300</v>
      </c>
      <c r="F55" s="28">
        <f t="shared" si="1"/>
        <v>300</v>
      </c>
      <c r="G55" s="39"/>
    </row>
    <row r="56" spans="1:7" ht="9.75" customHeight="1">
      <c r="A56" s="106" t="s">
        <v>3</v>
      </c>
      <c r="B56" s="109" t="s">
        <v>4</v>
      </c>
      <c r="C56" s="112" t="s">
        <v>5</v>
      </c>
      <c r="D56" s="112" t="s">
        <v>6</v>
      </c>
      <c r="E56" s="115" t="s">
        <v>7</v>
      </c>
      <c r="F56" s="116"/>
      <c r="G56" s="117"/>
    </row>
    <row r="57" spans="1:7" ht="9.75" customHeight="1">
      <c r="A57" s="107"/>
      <c r="B57" s="110"/>
      <c r="C57" s="113"/>
      <c r="D57" s="113"/>
      <c r="E57" s="118"/>
      <c r="F57" s="119"/>
      <c r="G57" s="120"/>
    </row>
    <row r="58" spans="1:7" ht="12.75" customHeight="1">
      <c r="A58" s="107"/>
      <c r="B58" s="110"/>
      <c r="C58" s="113"/>
      <c r="D58" s="113"/>
      <c r="E58" s="112" t="s">
        <v>8</v>
      </c>
      <c r="F58" s="104" t="s">
        <v>9</v>
      </c>
      <c r="G58" s="105"/>
    </row>
    <row r="59" spans="1:7" ht="13.5" customHeight="1">
      <c r="A59" s="108"/>
      <c r="B59" s="111"/>
      <c r="C59" s="114"/>
      <c r="D59" s="114"/>
      <c r="E59" s="114"/>
      <c r="F59" s="10" t="s">
        <v>10</v>
      </c>
      <c r="G59" s="10" t="s">
        <v>11</v>
      </c>
    </row>
    <row r="60" spans="1:7" ht="63" customHeight="1">
      <c r="A60" s="35"/>
      <c r="B60" s="22" t="s">
        <v>70</v>
      </c>
      <c r="C60" s="36"/>
      <c r="D60" s="77" t="s">
        <v>71</v>
      </c>
      <c r="E60" s="33">
        <f>E61+E62+E63+E64+E65+E66+E67+E68</f>
        <v>1322900</v>
      </c>
      <c r="F60" s="21">
        <f aca="true" t="shared" si="2" ref="F60:F88">E60</f>
        <v>1322900</v>
      </c>
      <c r="G60" s="39"/>
    </row>
    <row r="61" spans="1:7" ht="21" customHeight="1">
      <c r="A61" s="78"/>
      <c r="B61" s="48"/>
      <c r="C61" s="25" t="s">
        <v>59</v>
      </c>
      <c r="D61" s="26" t="s">
        <v>60</v>
      </c>
      <c r="E61" s="27">
        <v>192000</v>
      </c>
      <c r="F61" s="28">
        <f t="shared" si="2"/>
        <v>192000</v>
      </c>
      <c r="G61" s="39"/>
    </row>
    <row r="62" spans="1:7" ht="18" customHeight="1">
      <c r="A62" s="23"/>
      <c r="B62" s="53"/>
      <c r="C62" s="25" t="s">
        <v>61</v>
      </c>
      <c r="D62" s="26" t="s">
        <v>62</v>
      </c>
      <c r="E62" s="27">
        <v>830000</v>
      </c>
      <c r="F62" s="28">
        <f t="shared" si="2"/>
        <v>830000</v>
      </c>
      <c r="G62" s="39"/>
    </row>
    <row r="63" spans="1:7" ht="18.75" customHeight="1">
      <c r="A63" s="23"/>
      <c r="B63" s="79"/>
      <c r="C63" s="25" t="s">
        <v>63</v>
      </c>
      <c r="D63" s="26" t="s">
        <v>64</v>
      </c>
      <c r="E63" s="27">
        <v>8000</v>
      </c>
      <c r="F63" s="28">
        <f t="shared" si="2"/>
        <v>8000</v>
      </c>
      <c r="G63" s="39"/>
    </row>
    <row r="64" spans="1:7" ht="20.25" customHeight="1">
      <c r="A64" s="78"/>
      <c r="B64" s="53"/>
      <c r="C64" s="50" t="s">
        <v>65</v>
      </c>
      <c r="D64" s="26" t="s">
        <v>66</v>
      </c>
      <c r="E64" s="27">
        <v>235000</v>
      </c>
      <c r="F64" s="28">
        <f t="shared" si="2"/>
        <v>235000</v>
      </c>
      <c r="G64" s="39"/>
    </row>
    <row r="65" spans="1:7" ht="18.75" customHeight="1">
      <c r="A65" s="78"/>
      <c r="B65" s="53"/>
      <c r="C65" s="25" t="s">
        <v>72</v>
      </c>
      <c r="D65" s="26" t="s">
        <v>73</v>
      </c>
      <c r="E65" s="27">
        <v>4500</v>
      </c>
      <c r="F65" s="28">
        <f t="shared" si="2"/>
        <v>4500</v>
      </c>
      <c r="G65" s="39"/>
    </row>
    <row r="66" spans="1:7" ht="17.25" customHeight="1">
      <c r="A66" s="23"/>
      <c r="B66" s="53"/>
      <c r="C66" s="25" t="s">
        <v>74</v>
      </c>
      <c r="D66" s="26" t="s">
        <v>75</v>
      </c>
      <c r="E66" s="27">
        <v>400</v>
      </c>
      <c r="F66" s="28">
        <f t="shared" si="2"/>
        <v>400</v>
      </c>
      <c r="G66" s="39"/>
    </row>
    <row r="67" spans="1:7" ht="30" customHeight="1">
      <c r="A67" s="23"/>
      <c r="B67" s="53"/>
      <c r="C67" s="25" t="s">
        <v>67</v>
      </c>
      <c r="D67" s="68" t="s">
        <v>76</v>
      </c>
      <c r="E67" s="69">
        <v>35000</v>
      </c>
      <c r="F67" s="28">
        <f t="shared" si="2"/>
        <v>35000</v>
      </c>
      <c r="G67" s="39"/>
    </row>
    <row r="68" spans="1:7" ht="31.5" customHeight="1">
      <c r="A68" s="23"/>
      <c r="B68" s="55"/>
      <c r="C68" s="25" t="s">
        <v>55</v>
      </c>
      <c r="D68" s="26" t="s">
        <v>77</v>
      </c>
      <c r="E68" s="27">
        <v>18000</v>
      </c>
      <c r="F68" s="28">
        <f t="shared" si="2"/>
        <v>18000</v>
      </c>
      <c r="G68" s="39"/>
    </row>
    <row r="69" spans="1:7" ht="46.5" customHeight="1">
      <c r="A69" s="23"/>
      <c r="B69" s="22" t="s">
        <v>78</v>
      </c>
      <c r="C69" s="50"/>
      <c r="D69" s="73" t="s">
        <v>79</v>
      </c>
      <c r="E69" s="33">
        <f>E70</f>
        <v>32000</v>
      </c>
      <c r="F69" s="21">
        <f t="shared" si="2"/>
        <v>32000</v>
      </c>
      <c r="G69" s="39"/>
    </row>
    <row r="70" spans="1:7" ht="30" customHeight="1">
      <c r="A70" s="80"/>
      <c r="B70" s="22"/>
      <c r="C70" s="50" t="s">
        <v>80</v>
      </c>
      <c r="D70" s="26" t="s">
        <v>81</v>
      </c>
      <c r="E70" s="27">
        <v>32000</v>
      </c>
      <c r="F70" s="28">
        <f t="shared" si="2"/>
        <v>32000</v>
      </c>
      <c r="G70" s="39"/>
    </row>
    <row r="71" spans="1:8" ht="47.25" customHeight="1">
      <c r="A71" s="23"/>
      <c r="B71" s="22" t="s">
        <v>82</v>
      </c>
      <c r="C71" s="25"/>
      <c r="D71" s="32" t="s">
        <v>83</v>
      </c>
      <c r="E71" s="33">
        <f>E72+E73</f>
        <v>702735</v>
      </c>
      <c r="F71" s="21">
        <f t="shared" si="2"/>
        <v>702735</v>
      </c>
      <c r="G71" s="39"/>
      <c r="H71" s="81"/>
    </row>
    <row r="72" spans="1:7" ht="21" customHeight="1">
      <c r="A72" s="23"/>
      <c r="B72" s="67"/>
      <c r="C72" s="50" t="s">
        <v>84</v>
      </c>
      <c r="D72" s="26" t="s">
        <v>85</v>
      </c>
      <c r="E72" s="27">
        <v>699735</v>
      </c>
      <c r="F72" s="28">
        <f t="shared" si="2"/>
        <v>699735</v>
      </c>
      <c r="G72" s="39"/>
    </row>
    <row r="73" spans="1:7" ht="27.75" customHeight="1">
      <c r="A73" s="29"/>
      <c r="B73" s="55"/>
      <c r="C73" s="36" t="s">
        <v>86</v>
      </c>
      <c r="D73" s="82" t="s">
        <v>87</v>
      </c>
      <c r="E73" s="83">
        <v>3000</v>
      </c>
      <c r="F73" s="28">
        <f t="shared" si="2"/>
        <v>3000</v>
      </c>
      <c r="G73" s="39"/>
    </row>
    <row r="74" spans="1:7" ht="22.5" customHeight="1">
      <c r="A74" s="31" t="s">
        <v>88</v>
      </c>
      <c r="B74" s="17"/>
      <c r="C74" s="50"/>
      <c r="D74" s="32" t="s">
        <v>89</v>
      </c>
      <c r="E74" s="20">
        <f>E75+E79+E81</f>
        <v>6117062</v>
      </c>
      <c r="F74" s="21">
        <f t="shared" si="2"/>
        <v>6117062</v>
      </c>
      <c r="G74" s="39"/>
    </row>
    <row r="75" spans="1:7" ht="33" customHeight="1">
      <c r="A75" s="35"/>
      <c r="B75" s="29" t="s">
        <v>90</v>
      </c>
      <c r="C75" s="84"/>
      <c r="D75" s="77" t="s">
        <v>91</v>
      </c>
      <c r="E75" s="20">
        <f>E76</f>
        <v>3382945</v>
      </c>
      <c r="F75" s="21">
        <f t="shared" si="2"/>
        <v>3382945</v>
      </c>
      <c r="G75" s="39"/>
    </row>
    <row r="76" spans="1:7" ht="31.5" customHeight="1">
      <c r="A76" s="23"/>
      <c r="B76" s="17"/>
      <c r="C76" s="25" t="s">
        <v>92</v>
      </c>
      <c r="D76" s="85" t="s">
        <v>93</v>
      </c>
      <c r="E76" s="27">
        <v>3382945</v>
      </c>
      <c r="F76" s="28">
        <f t="shared" si="2"/>
        <v>3382945</v>
      </c>
      <c r="G76" s="39"/>
    </row>
    <row r="77" spans="1:6" ht="0.75" customHeight="1">
      <c r="A77" s="8"/>
      <c r="C77" s="8"/>
      <c r="F77" s="28">
        <f t="shared" si="2"/>
        <v>0</v>
      </c>
    </row>
    <row r="78" spans="1:6" ht="0.75" customHeight="1">
      <c r="A78" s="8"/>
      <c r="C78" s="8"/>
      <c r="F78" s="28">
        <f t="shared" si="2"/>
        <v>0</v>
      </c>
    </row>
    <row r="79" spans="1:7" ht="30" customHeight="1">
      <c r="A79" s="23"/>
      <c r="B79" s="22" t="s">
        <v>94</v>
      </c>
      <c r="C79" s="25"/>
      <c r="D79" s="73" t="s">
        <v>95</v>
      </c>
      <c r="E79" s="86">
        <f>E80</f>
        <v>2633614</v>
      </c>
      <c r="F79" s="21">
        <f t="shared" si="2"/>
        <v>2633614</v>
      </c>
      <c r="G79" s="39"/>
    </row>
    <row r="80" spans="1:7" ht="20.25" customHeight="1">
      <c r="A80" s="23"/>
      <c r="B80" s="17"/>
      <c r="C80" s="25" t="s">
        <v>92</v>
      </c>
      <c r="D80" s="85" t="s">
        <v>93</v>
      </c>
      <c r="E80" s="27">
        <v>2633614</v>
      </c>
      <c r="F80" s="28">
        <f t="shared" si="2"/>
        <v>2633614</v>
      </c>
      <c r="G80" s="39"/>
    </row>
    <row r="81" spans="1:7" ht="32.25" customHeight="1">
      <c r="A81" s="23"/>
      <c r="B81" s="22" t="s">
        <v>96</v>
      </c>
      <c r="C81" s="25"/>
      <c r="D81" s="73" t="s">
        <v>97</v>
      </c>
      <c r="E81" s="33">
        <f>E82</f>
        <v>100503</v>
      </c>
      <c r="F81" s="21">
        <f t="shared" si="2"/>
        <v>100503</v>
      </c>
      <c r="G81" s="39"/>
    </row>
    <row r="82" spans="1:7" ht="24" customHeight="1">
      <c r="A82" s="29"/>
      <c r="B82" s="22"/>
      <c r="C82" s="25" t="s">
        <v>92</v>
      </c>
      <c r="D82" s="85" t="s">
        <v>93</v>
      </c>
      <c r="E82" s="27">
        <v>100503</v>
      </c>
      <c r="F82" s="28">
        <f t="shared" si="2"/>
        <v>100503</v>
      </c>
      <c r="G82" s="39"/>
    </row>
    <row r="83" spans="1:7" ht="27.75" customHeight="1">
      <c r="A83" s="31" t="s">
        <v>98</v>
      </c>
      <c r="B83" s="17"/>
      <c r="C83" s="25"/>
      <c r="D83" s="32" t="s">
        <v>99</v>
      </c>
      <c r="E83" s="33">
        <f>E84</f>
        <v>17600</v>
      </c>
      <c r="F83" s="21">
        <f t="shared" si="2"/>
        <v>17600</v>
      </c>
      <c r="G83" s="39"/>
    </row>
    <row r="84" spans="1:7" ht="20.25" customHeight="1">
      <c r="A84" s="35"/>
      <c r="B84" s="29" t="s">
        <v>100</v>
      </c>
      <c r="C84" s="84"/>
      <c r="D84" s="77" t="s">
        <v>101</v>
      </c>
      <c r="E84" s="87">
        <f>E85</f>
        <v>17600</v>
      </c>
      <c r="F84" s="21">
        <f t="shared" si="2"/>
        <v>17600</v>
      </c>
      <c r="G84" s="39"/>
    </row>
    <row r="85" spans="1:7" ht="20.25" customHeight="1">
      <c r="A85" s="29"/>
      <c r="B85" s="66"/>
      <c r="C85" s="25" t="s">
        <v>16</v>
      </c>
      <c r="D85" s="26" t="s">
        <v>17</v>
      </c>
      <c r="E85" s="27">
        <v>17600</v>
      </c>
      <c r="F85" s="28">
        <f t="shared" si="2"/>
        <v>17600</v>
      </c>
      <c r="G85" s="39"/>
    </row>
    <row r="86" spans="1:7" ht="21" customHeight="1">
      <c r="A86" s="88">
        <v>851</v>
      </c>
      <c r="B86" s="66"/>
      <c r="C86" s="89"/>
      <c r="D86" s="37" t="s">
        <v>102</v>
      </c>
      <c r="E86" s="38">
        <f>E87</f>
        <v>44660</v>
      </c>
      <c r="F86" s="21">
        <f t="shared" si="2"/>
        <v>44660</v>
      </c>
      <c r="G86" s="39"/>
    </row>
    <row r="87" spans="1:7" ht="21.75" customHeight="1">
      <c r="A87" s="90"/>
      <c r="B87" s="22" t="s">
        <v>103</v>
      </c>
      <c r="C87" s="89"/>
      <c r="D87" s="37" t="s">
        <v>104</v>
      </c>
      <c r="E87" s="38">
        <f>E88</f>
        <v>44660</v>
      </c>
      <c r="F87" s="21">
        <f t="shared" si="2"/>
        <v>44660</v>
      </c>
      <c r="G87" s="39"/>
    </row>
    <row r="88" spans="1:7" ht="30" customHeight="1">
      <c r="A88" s="91"/>
      <c r="B88" s="66"/>
      <c r="C88" s="36" t="s">
        <v>105</v>
      </c>
      <c r="D88" s="40" t="s">
        <v>106</v>
      </c>
      <c r="E88" s="41">
        <v>44660</v>
      </c>
      <c r="F88" s="28">
        <f t="shared" si="2"/>
        <v>44660</v>
      </c>
      <c r="G88" s="39"/>
    </row>
    <row r="89" spans="1:7" ht="9" customHeight="1">
      <c r="A89" s="106" t="s">
        <v>3</v>
      </c>
      <c r="B89" s="109" t="s">
        <v>4</v>
      </c>
      <c r="C89" s="112" t="s">
        <v>5</v>
      </c>
      <c r="D89" s="112" t="s">
        <v>6</v>
      </c>
      <c r="E89" s="115" t="s">
        <v>7</v>
      </c>
      <c r="F89" s="116"/>
      <c r="G89" s="117"/>
    </row>
    <row r="90" spans="1:7" ht="8.25" customHeight="1">
      <c r="A90" s="107"/>
      <c r="B90" s="110"/>
      <c r="C90" s="113"/>
      <c r="D90" s="113"/>
      <c r="E90" s="118"/>
      <c r="F90" s="119"/>
      <c r="G90" s="120"/>
    </row>
    <row r="91" spans="1:7" ht="12.75" customHeight="1">
      <c r="A91" s="107"/>
      <c r="B91" s="110"/>
      <c r="C91" s="113"/>
      <c r="D91" s="113"/>
      <c r="E91" s="112" t="s">
        <v>8</v>
      </c>
      <c r="F91" s="104" t="s">
        <v>9</v>
      </c>
      <c r="G91" s="105"/>
    </row>
    <row r="92" spans="1:7" ht="15" customHeight="1">
      <c r="A92" s="108"/>
      <c r="B92" s="111"/>
      <c r="C92" s="114"/>
      <c r="D92" s="114"/>
      <c r="E92" s="114"/>
      <c r="F92" s="10" t="s">
        <v>10</v>
      </c>
      <c r="G92" s="10" t="s">
        <v>11</v>
      </c>
    </row>
    <row r="93" spans="1:7" s="96" customFormat="1" ht="34.5" customHeight="1">
      <c r="A93" s="92" t="s">
        <v>107</v>
      </c>
      <c r="B93" s="17"/>
      <c r="C93" s="93"/>
      <c r="D93" s="94" t="s">
        <v>108</v>
      </c>
      <c r="E93" s="95">
        <f>E94+E96+E98+E101</f>
        <v>1578456</v>
      </c>
      <c r="F93" s="21">
        <f aca="true" t="shared" si="3" ref="F93:F106">E93</f>
        <v>1578456</v>
      </c>
      <c r="G93" s="39"/>
    </row>
    <row r="94" spans="1:7" ht="17.25" customHeight="1">
      <c r="A94" s="16"/>
      <c r="B94" s="22" t="s">
        <v>109</v>
      </c>
      <c r="C94" s="25"/>
      <c r="D94" s="32" t="s">
        <v>110</v>
      </c>
      <c r="E94" s="33">
        <f>E95</f>
        <v>1384172</v>
      </c>
      <c r="F94" s="21">
        <f t="shared" si="3"/>
        <v>1384172</v>
      </c>
      <c r="G94" s="39"/>
    </row>
    <row r="95" spans="1:7" ht="58.5" customHeight="1">
      <c r="A95" s="23"/>
      <c r="B95" s="23"/>
      <c r="C95" s="18">
        <v>2010</v>
      </c>
      <c r="D95" s="68" t="s">
        <v>38</v>
      </c>
      <c r="E95" s="69">
        <v>1384172</v>
      </c>
      <c r="F95" s="28">
        <f t="shared" si="3"/>
        <v>1384172</v>
      </c>
      <c r="G95" s="39"/>
    </row>
    <row r="96" spans="1:7" ht="60" customHeight="1">
      <c r="A96" s="64"/>
      <c r="B96" s="22" t="s">
        <v>111</v>
      </c>
      <c r="C96" s="97"/>
      <c r="D96" s="73" t="s">
        <v>112</v>
      </c>
      <c r="E96" s="98">
        <f>E97</f>
        <v>7020</v>
      </c>
      <c r="F96" s="21">
        <f t="shared" si="3"/>
        <v>7020</v>
      </c>
      <c r="G96" s="39"/>
    </row>
    <row r="97" spans="1:7" ht="57">
      <c r="A97" s="64"/>
      <c r="B97" s="50"/>
      <c r="C97" s="25">
        <v>2010</v>
      </c>
      <c r="D97" s="26" t="s">
        <v>38</v>
      </c>
      <c r="E97" s="27">
        <v>7020</v>
      </c>
      <c r="F97" s="28">
        <f t="shared" si="3"/>
        <v>7020</v>
      </c>
      <c r="G97" s="39"/>
    </row>
    <row r="98" spans="1:7" ht="33.75" customHeight="1">
      <c r="A98" s="64"/>
      <c r="B98" s="22" t="s">
        <v>113</v>
      </c>
      <c r="C98" s="25"/>
      <c r="D98" s="32" t="s">
        <v>114</v>
      </c>
      <c r="E98" s="33">
        <f>E99+E100</f>
        <v>100378</v>
      </c>
      <c r="F98" s="21">
        <f t="shared" si="3"/>
        <v>100378</v>
      </c>
      <c r="G98" s="39"/>
    </row>
    <row r="99" spans="1:7" ht="57">
      <c r="A99" s="64"/>
      <c r="B99" s="75"/>
      <c r="C99" s="25">
        <v>2010</v>
      </c>
      <c r="D99" s="26" t="s">
        <v>38</v>
      </c>
      <c r="E99" s="27">
        <v>83907</v>
      </c>
      <c r="F99" s="28">
        <f t="shared" si="3"/>
        <v>83907</v>
      </c>
      <c r="G99" s="39"/>
    </row>
    <row r="100" spans="1:7" ht="42.75">
      <c r="A100" s="23"/>
      <c r="B100" s="55"/>
      <c r="C100" s="50" t="s">
        <v>115</v>
      </c>
      <c r="D100" s="26" t="s">
        <v>116</v>
      </c>
      <c r="E100" s="27">
        <v>16471</v>
      </c>
      <c r="F100" s="28">
        <f t="shared" si="3"/>
        <v>16471</v>
      </c>
      <c r="G100" s="39"/>
    </row>
    <row r="101" spans="1:7" ht="18" customHeight="1">
      <c r="A101" s="23"/>
      <c r="B101" s="22" t="s">
        <v>117</v>
      </c>
      <c r="C101" s="50"/>
      <c r="D101" s="32" t="s">
        <v>118</v>
      </c>
      <c r="E101" s="33">
        <f>E102</f>
        <v>86886</v>
      </c>
      <c r="F101" s="21">
        <f t="shared" si="3"/>
        <v>86886</v>
      </c>
      <c r="G101" s="39"/>
    </row>
    <row r="102" spans="1:7" ht="42.75">
      <c r="A102" s="23"/>
      <c r="B102" s="17"/>
      <c r="C102" s="50" t="s">
        <v>115</v>
      </c>
      <c r="D102" s="26" t="s">
        <v>116</v>
      </c>
      <c r="E102" s="27">
        <v>86886</v>
      </c>
      <c r="F102" s="28">
        <f t="shared" si="3"/>
        <v>86886</v>
      </c>
      <c r="G102" s="39"/>
    </row>
    <row r="103" spans="1:7" ht="30">
      <c r="A103" s="31" t="s">
        <v>119</v>
      </c>
      <c r="B103" s="66"/>
      <c r="C103" s="22"/>
      <c r="D103" s="32" t="s">
        <v>120</v>
      </c>
      <c r="E103" s="33">
        <f>E104</f>
        <v>12300</v>
      </c>
      <c r="F103" s="21">
        <f t="shared" si="3"/>
        <v>12300</v>
      </c>
      <c r="G103" s="39"/>
    </row>
    <row r="104" spans="1:7" ht="15">
      <c r="A104" s="35"/>
      <c r="B104" s="22" t="s">
        <v>121</v>
      </c>
      <c r="C104" s="29"/>
      <c r="D104" s="37" t="s">
        <v>122</v>
      </c>
      <c r="E104" s="38">
        <f>E105+E106</f>
        <v>12300</v>
      </c>
      <c r="F104" s="21">
        <f t="shared" si="3"/>
        <v>12300</v>
      </c>
      <c r="G104" s="39"/>
    </row>
    <row r="105" spans="1:7" ht="17.25" customHeight="1">
      <c r="A105" s="78"/>
      <c r="B105" s="48"/>
      <c r="C105" s="65" t="s">
        <v>16</v>
      </c>
      <c r="D105" s="40" t="s">
        <v>17</v>
      </c>
      <c r="E105" s="41">
        <v>12000</v>
      </c>
      <c r="F105" s="28">
        <f t="shared" si="3"/>
        <v>12000</v>
      </c>
      <c r="G105" s="39"/>
    </row>
    <row r="106" spans="1:7" ht="18" customHeight="1">
      <c r="A106" s="65"/>
      <c r="B106" s="55"/>
      <c r="C106" s="50" t="s">
        <v>28</v>
      </c>
      <c r="D106" s="26" t="s">
        <v>29</v>
      </c>
      <c r="E106" s="41">
        <v>300</v>
      </c>
      <c r="F106" s="28">
        <f t="shared" si="3"/>
        <v>300</v>
      </c>
      <c r="G106" s="39"/>
    </row>
    <row r="107" spans="1:7" ht="18.75" customHeight="1">
      <c r="A107" s="125" t="s">
        <v>128</v>
      </c>
      <c r="B107" s="126"/>
      <c r="C107" s="126"/>
      <c r="D107" s="127"/>
      <c r="E107" s="128">
        <f>E103+E93+E86+E83+E74+E45+E42+E39+E29+E24+E20+E17+E13</f>
        <v>10801013</v>
      </c>
      <c r="F107" s="129">
        <f>E107-G107</f>
        <v>10518293</v>
      </c>
      <c r="G107" s="130">
        <v>282720</v>
      </c>
    </row>
    <row r="108" spans="1:7" ht="18.75" customHeight="1">
      <c r="A108" s="131"/>
      <c r="B108" s="131"/>
      <c r="C108" s="131"/>
      <c r="D108" s="131"/>
      <c r="E108" s="132"/>
      <c r="F108" s="133"/>
      <c r="G108" s="134"/>
    </row>
    <row r="109" spans="1:7" ht="12.75">
      <c r="A109" s="99"/>
      <c r="B109" s="100"/>
      <c r="C109" s="101"/>
      <c r="D109" s="100"/>
      <c r="E109" s="122" t="s">
        <v>126</v>
      </c>
      <c r="F109" s="122"/>
      <c r="G109" s="122"/>
    </row>
    <row r="110" spans="2:5" ht="12.75">
      <c r="B110" s="103"/>
      <c r="C110" s="101"/>
      <c r="D110" s="100"/>
      <c r="E110" s="100"/>
    </row>
    <row r="111" spans="2:7" ht="12.75">
      <c r="B111" s="100"/>
      <c r="C111" s="101"/>
      <c r="D111" s="100"/>
      <c r="E111" s="122" t="s">
        <v>127</v>
      </c>
      <c r="F111" s="122"/>
      <c r="G111" s="122"/>
    </row>
    <row r="112" spans="2:5" ht="12.75">
      <c r="B112" s="100"/>
      <c r="C112" s="101"/>
      <c r="D112" s="100"/>
      <c r="E112" s="100"/>
    </row>
    <row r="113" spans="2:5" ht="12.75">
      <c r="B113" s="100"/>
      <c r="C113" s="101"/>
      <c r="D113" s="100"/>
      <c r="E113" s="100"/>
    </row>
    <row r="114" spans="2:5" ht="12.75">
      <c r="B114" s="100"/>
      <c r="C114" s="101"/>
      <c r="D114" s="100"/>
      <c r="E114" s="100"/>
    </row>
    <row r="115" spans="2:5" ht="12.75">
      <c r="B115" s="100"/>
      <c r="C115" s="101"/>
      <c r="D115" s="100"/>
      <c r="E115" s="100"/>
    </row>
    <row r="116" spans="2:5" ht="12.75">
      <c r="B116" s="100"/>
      <c r="C116" s="101"/>
      <c r="D116" s="100"/>
      <c r="E116" s="100"/>
    </row>
    <row r="117" spans="2:5" ht="12.75">
      <c r="B117" s="100"/>
      <c r="C117" s="101"/>
      <c r="D117" s="100"/>
      <c r="E117" s="100"/>
    </row>
    <row r="118" spans="2:5" ht="12.75">
      <c r="B118" s="100"/>
      <c r="C118" s="101"/>
      <c r="D118" s="100"/>
      <c r="E118" s="100"/>
    </row>
    <row r="119" spans="2:5" ht="12.75">
      <c r="B119" s="100"/>
      <c r="C119" s="101"/>
      <c r="D119" s="100"/>
      <c r="E119" s="100"/>
    </row>
    <row r="120" spans="2:5" ht="12.75">
      <c r="B120" s="100"/>
      <c r="C120" s="101"/>
      <c r="D120" s="100"/>
      <c r="E120" s="100"/>
    </row>
    <row r="121" spans="2:5" ht="12.75">
      <c r="B121" s="100"/>
      <c r="C121" s="101"/>
      <c r="D121" s="100"/>
      <c r="E121" s="100"/>
    </row>
    <row r="122" spans="2:5" ht="12.75">
      <c r="B122" s="100"/>
      <c r="C122" s="101"/>
      <c r="D122" s="100"/>
      <c r="E122" s="100"/>
    </row>
    <row r="123" spans="2:5" ht="12.75">
      <c r="B123" s="100"/>
      <c r="C123" s="101"/>
      <c r="D123" s="100"/>
      <c r="E123" s="100"/>
    </row>
    <row r="124" spans="2:5" ht="12.75">
      <c r="B124" s="100"/>
      <c r="C124" s="101"/>
      <c r="D124" s="100"/>
      <c r="E124" s="100"/>
    </row>
    <row r="125" spans="2:5" ht="12.75">
      <c r="B125" s="100"/>
      <c r="C125" s="101"/>
      <c r="D125" s="100"/>
      <c r="E125" s="100"/>
    </row>
    <row r="126" spans="2:5" ht="12.75">
      <c r="B126" s="100"/>
      <c r="C126" s="101"/>
      <c r="D126" s="100"/>
      <c r="E126" s="100"/>
    </row>
    <row r="127" spans="2:5" ht="12.75">
      <c r="B127" s="100"/>
      <c r="C127" s="101"/>
      <c r="D127" s="100"/>
      <c r="E127" s="100"/>
    </row>
    <row r="128" spans="2:5" ht="12.75">
      <c r="B128" s="100"/>
      <c r="C128" s="101"/>
      <c r="D128" s="100"/>
      <c r="E128" s="100"/>
    </row>
    <row r="129" spans="2:5" ht="12.75">
      <c r="B129" s="100"/>
      <c r="C129" s="101"/>
      <c r="D129" s="100"/>
      <c r="E129" s="100"/>
    </row>
    <row r="130" spans="2:5" ht="12.75">
      <c r="B130" s="100"/>
      <c r="C130" s="101"/>
      <c r="D130" s="100"/>
      <c r="E130" s="100"/>
    </row>
    <row r="131" spans="2:5" ht="12.75">
      <c r="B131" s="100"/>
      <c r="C131" s="101"/>
      <c r="D131" s="100"/>
      <c r="E131" s="100"/>
    </row>
    <row r="132" spans="2:5" ht="12.75">
      <c r="B132" s="100"/>
      <c r="C132" s="101"/>
      <c r="D132" s="100"/>
      <c r="E132" s="100"/>
    </row>
    <row r="133" spans="2:5" ht="12.75">
      <c r="B133" s="100"/>
      <c r="C133" s="101"/>
      <c r="D133" s="100"/>
      <c r="E133" s="100"/>
    </row>
    <row r="134" spans="2:5" ht="12.75">
      <c r="B134" s="100"/>
      <c r="C134" s="101"/>
      <c r="D134" s="100"/>
      <c r="E134" s="100"/>
    </row>
    <row r="135" spans="2:5" ht="12.75">
      <c r="B135" s="100"/>
      <c r="C135" s="101"/>
      <c r="D135" s="100"/>
      <c r="E135" s="100"/>
    </row>
    <row r="136" spans="2:5" ht="12.75">
      <c r="B136" s="100"/>
      <c r="C136" s="101"/>
      <c r="D136" s="100"/>
      <c r="E136" s="100"/>
    </row>
    <row r="137" spans="2:5" ht="12.75">
      <c r="B137" s="100"/>
      <c r="C137" s="101"/>
      <c r="D137" s="100"/>
      <c r="E137" s="100"/>
    </row>
    <row r="138" spans="2:5" ht="12.75">
      <c r="B138" s="100"/>
      <c r="C138" s="101"/>
      <c r="D138" s="100"/>
      <c r="E138" s="100"/>
    </row>
    <row r="139" spans="2:5" ht="12.75">
      <c r="B139" s="100"/>
      <c r="C139" s="101"/>
      <c r="D139" s="100"/>
      <c r="E139" s="100"/>
    </row>
    <row r="140" spans="2:5" ht="12.75">
      <c r="B140" s="100"/>
      <c r="C140" s="101"/>
      <c r="D140" s="100"/>
      <c r="E140" s="100"/>
    </row>
    <row r="141" spans="2:5" ht="12.75">
      <c r="B141" s="100"/>
      <c r="C141" s="101"/>
      <c r="D141" s="100"/>
      <c r="E141" s="100"/>
    </row>
  </sheetData>
  <mergeCells count="36">
    <mergeCell ref="E1:F1"/>
    <mergeCell ref="E2:F2"/>
    <mergeCell ref="E3:F3"/>
    <mergeCell ref="E4:F4"/>
    <mergeCell ref="E109:G109"/>
    <mergeCell ref="E111:G111"/>
    <mergeCell ref="F10:G10"/>
    <mergeCell ref="A32:A35"/>
    <mergeCell ref="B32:B35"/>
    <mergeCell ref="C32:C35"/>
    <mergeCell ref="D32:D35"/>
    <mergeCell ref="E32:G33"/>
    <mergeCell ref="E34:E35"/>
    <mergeCell ref="A107:D107"/>
    <mergeCell ref="E8:G9"/>
    <mergeCell ref="A8:A11"/>
    <mergeCell ref="B8:B11"/>
    <mergeCell ref="C8:C11"/>
    <mergeCell ref="E7:G7"/>
    <mergeCell ref="A89:A92"/>
    <mergeCell ref="B89:B92"/>
    <mergeCell ref="C89:C92"/>
    <mergeCell ref="D89:D92"/>
    <mergeCell ref="E89:G90"/>
    <mergeCell ref="E91:E92"/>
    <mergeCell ref="F91:G91"/>
    <mergeCell ref="D8:D11"/>
    <mergeCell ref="E10:E11"/>
    <mergeCell ref="F34:G34"/>
    <mergeCell ref="A56:A59"/>
    <mergeCell ref="B56:B59"/>
    <mergeCell ref="C56:C59"/>
    <mergeCell ref="D56:D59"/>
    <mergeCell ref="E56:G57"/>
    <mergeCell ref="E58:E59"/>
    <mergeCell ref="F58:G58"/>
  </mergeCells>
  <printOptions horizontalCentered="1"/>
  <pageMargins left="0.1968503937007874" right="0.1968503937007874" top="0.6299212598425197" bottom="0.3937007874015748" header="0" footer="0.5118110236220472"/>
  <pageSetup horizontalDpi="300" verticalDpi="300" orientation="portrait" paperSize="9" scale="89" r:id="rId1"/>
  <headerFooter alignWithMargins="0">
    <oddHeader>&amp;CStrona &amp;P</oddHeader>
  </headerFooter>
  <rowBreaks count="3" manualBreakCount="3">
    <brk id="31" max="8" man="1"/>
    <brk id="55" max="8" man="1"/>
    <brk id="88" max="8" man="1"/>
  </rowBreaks>
  <colBreaks count="2" manualBreakCount="2">
    <brk id="7" max="110" man="1"/>
    <brk id="8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Sadkowice</dc:creator>
  <cp:keywords/>
  <dc:description/>
  <cp:lastModifiedBy>Urząd Gminy Sadkowice</cp:lastModifiedBy>
  <cp:lastPrinted>2008-01-03T08:01:00Z</cp:lastPrinted>
  <dcterms:created xsi:type="dcterms:W3CDTF">2008-01-03T07:44:02Z</dcterms:created>
  <dcterms:modified xsi:type="dcterms:W3CDTF">2008-01-03T08:01:12Z</dcterms:modified>
  <cp:category/>
  <cp:version/>
  <cp:contentType/>
  <cp:contentStatus/>
</cp:coreProperties>
</file>